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blackbaud-my.sharepoint.com/personal/karen_love_blackbaud_me/Documents/Compliance/"/>
    </mc:Choice>
  </mc:AlternateContent>
  <xr:revisionPtr revIDLastSave="0" documentId="8_{BA4D5F47-2D9C-4A7A-A605-5A42CDE4E15E}" xr6:coauthVersionLast="47" xr6:coauthVersionMax="47" xr10:uidLastSave="{00000000-0000-0000-0000-000000000000}"/>
  <bookViews>
    <workbookView xWindow="33720" yWindow="-120" windowWidth="29040" windowHeight="15720" xr2:uid="{788D2493-F50A-744E-A287-E9C6D2AB6B64}"/>
  </bookViews>
  <sheets>
    <sheet name="Applicant Financial Data" sheetId="4" r:id="rId1"/>
    <sheet name="Excess Contributions" sheetId="5" r:id="rId2"/>
    <sheet name="Calculations"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 i="6" l="1"/>
  <c r="C21" i="6"/>
  <c r="C17" i="6"/>
  <c r="H9" i="4" l="1"/>
  <c r="H12" i="4" l="1"/>
  <c r="H11" i="4"/>
  <c r="H10" i="4"/>
  <c r="C16" i="6" s="1"/>
  <c r="H8" i="4"/>
  <c r="H7" i="4"/>
  <c r="C19" i="6" l="1"/>
  <c r="C5" i="6"/>
  <c r="B1" i="6"/>
  <c r="C6" i="6" s="1"/>
  <c r="C2" i="5" s="1"/>
  <c r="C7" i="5" l="1"/>
  <c r="C16" i="5"/>
  <c r="C23" i="5"/>
  <c r="C18" i="5"/>
  <c r="C8" i="5"/>
  <c r="C20" i="5"/>
  <c r="C9" i="5"/>
  <c r="C25" i="5"/>
  <c r="C10" i="5"/>
  <c r="C6" i="5"/>
  <c r="C11" i="5"/>
  <c r="C13" i="5"/>
  <c r="C17" i="5"/>
  <c r="C19" i="5"/>
  <c r="C21" i="5"/>
  <c r="C24" i="5"/>
  <c r="C12" i="5"/>
  <c r="C22" i="5"/>
  <c r="C14" i="5"/>
  <c r="C15" i="5"/>
  <c r="C10" i="6"/>
  <c r="C7" i="6" l="1"/>
  <c r="C8" i="6" s="1"/>
  <c r="C12" i="6" s="1"/>
</calcChain>
</file>

<file path=xl/sharedStrings.xml><?xml version="1.0" encoding="utf-8"?>
<sst xmlns="http://schemas.openxmlformats.org/spreadsheetml/2006/main" count="53" uniqueCount="51">
  <si>
    <t>Total</t>
  </si>
  <si>
    <t>Total Support</t>
  </si>
  <si>
    <t>Total Contributed</t>
  </si>
  <si>
    <t>Excess Contributions</t>
  </si>
  <si>
    <t>The most recently completed fiscal year:</t>
  </si>
  <si>
    <t>Line 4. Gross income from interest, dividends, rents, and royalties.</t>
  </si>
  <si>
    <t>Line 6. Other income.</t>
  </si>
  <si>
    <t>SCHEDULE OF FINANCIAL SUPPORT: Part Two</t>
  </si>
  <si>
    <t>Donor Name or Identification</t>
  </si>
  <si>
    <t>509(a)(1) Public Support Test</t>
  </si>
  <si>
    <t>Total Public Support</t>
  </si>
  <si>
    <t>Total Qualified Public Support</t>
  </si>
  <si>
    <t>Notes and Instructions</t>
  </si>
  <si>
    <t>Amount</t>
  </si>
  <si>
    <t>Line 1 + Line 3</t>
  </si>
  <si>
    <t>Total Excess Contributions</t>
  </si>
  <si>
    <t>Total Support - Line 2</t>
  </si>
  <si>
    <t>Public Support Percentage (Must be &gt; 33 1/3 %)</t>
  </si>
  <si>
    <t>Line 1 + Line 2 + Line 3</t>
  </si>
  <si>
    <t>Total Public and Exempt Function Income Support</t>
  </si>
  <si>
    <t>Investment Income</t>
  </si>
  <si>
    <t>Line 4 + Line 5</t>
  </si>
  <si>
    <t>Investment Income Percentage (Must be &lt; 33 1/3 %)</t>
  </si>
  <si>
    <t>Investment Income / Total Support</t>
  </si>
  <si>
    <t>Exempt Function Income Support Percentage (Must be &gt; 33 1/3 %)</t>
  </si>
  <si>
    <t>Total Public and Exempt Income Support / Total Support</t>
  </si>
  <si>
    <t>SCHEDULE OF FINANCIAL SUPPORT: Part One</t>
  </si>
  <si>
    <r>
      <rPr>
        <b/>
        <sz val="12"/>
        <color theme="1"/>
        <rFont val="CenturySchoolbook"/>
      </rPr>
      <t>Include</t>
    </r>
    <r>
      <rPr>
        <sz val="12"/>
        <color theme="1"/>
        <rFont val="CenturySchoolbook"/>
      </rPr>
      <t xml:space="preserve">:
- Monetary value of services or facilities provided to the Grantee by a governmental agency, beyond the services or facilities which would ordinarily be provided to the general public. </t>
    </r>
  </si>
  <si>
    <r>
      <rPr>
        <b/>
        <sz val="12"/>
        <color theme="1"/>
        <rFont val="CenturySchoolbook"/>
      </rPr>
      <t>Include</t>
    </r>
    <r>
      <rPr>
        <sz val="12"/>
        <color theme="1"/>
        <rFont val="CenturySchoolbook"/>
      </rPr>
      <t xml:space="preserve">:
- Gross income from passive investments, such as interest, rents, dividends, and royalties. </t>
    </r>
  </si>
  <si>
    <r>
      <rPr>
        <b/>
        <sz val="12"/>
        <color theme="1"/>
        <rFont val="CenturySchoolbook"/>
      </rPr>
      <t>Include</t>
    </r>
    <r>
      <rPr>
        <sz val="12"/>
        <color theme="1"/>
        <rFont val="CenturySchoolbook"/>
      </rPr>
      <t xml:space="preserve">:
- All financial support that is not included elsewhere.
</t>
    </r>
    <r>
      <rPr>
        <b/>
        <sz val="12"/>
        <color theme="1"/>
        <rFont val="CenturySchoolbook"/>
      </rPr>
      <t>Do Not Include</t>
    </r>
    <r>
      <rPr>
        <sz val="12"/>
        <color theme="1"/>
        <rFont val="CenturySchoolbook"/>
      </rPr>
      <t>:
- Gain or loss from the sale of capital assets;
- Government support (include on Line 1).</t>
    </r>
  </si>
  <si>
    <t>2% of (Total Support - Line 2)</t>
  </si>
  <si>
    <t>2% of Total Support, not including Exempt Function Income</t>
  </si>
  <si>
    <t>Total Public Support - Total Excess Contributions</t>
  </si>
  <si>
    <t>Total Support for 509(a)(1) Test</t>
  </si>
  <si>
    <t>Total Qualified Public Support / Total Support for 509(a)(1) Test</t>
  </si>
  <si>
    <t>Total Public Support / Exempt Function Income Support
Ratio should be &gt; 1</t>
  </si>
  <si>
    <t>This Schedule must use the same currency as in the accompanying financial reports.</t>
  </si>
  <si>
    <r>
      <rPr>
        <b/>
        <sz val="12"/>
        <color theme="1"/>
        <rFont val="CenturySchoolbook"/>
      </rPr>
      <t>Include</t>
    </r>
    <r>
      <rPr>
        <sz val="12"/>
        <color theme="1"/>
        <rFont val="CenturySchoolbook"/>
      </rPr>
      <t>:
- Net income from business activities unrelated to the Organization's charitable purposes.</t>
    </r>
  </si>
  <si>
    <t>Fiscal Year:</t>
  </si>
  <si>
    <t>509(a)(2) Public Support Test</t>
  </si>
  <si>
    <t>509(a)(2) Special Rule Analysis</t>
  </si>
  <si>
    <t>Does almost all support from gross receipts from related activities and only an insignificant amount from governmental units and contributions from the general public? If so, public support test under Section 509(a)(2) may need to apply.</t>
  </si>
  <si>
    <t>Line 1. Donations, grants, and government support.</t>
  </si>
  <si>
    <r>
      <rPr>
        <b/>
        <sz val="12"/>
        <color theme="1"/>
        <rFont val="CenturySchoolbook"/>
      </rPr>
      <t>Include</t>
    </r>
    <r>
      <rPr>
        <sz val="12"/>
        <color theme="1"/>
        <rFont val="CenturySchoolbook"/>
      </rPr>
      <t>:
- All donations, including bequests.
- Government grants and support, where the purpose is primarily to provide a direct benefit to the general public or the organization's charitable beneficiaries.</t>
    </r>
  </si>
  <si>
    <t>Line 3. Government-donated services or facilities, and tax revenue levied for the organization's benefit.</t>
  </si>
  <si>
    <t>Line 5. Net income from activities that are unrelated to the organization's charitable purposes.</t>
  </si>
  <si>
    <r>
      <t xml:space="preserve">Line 2. Gross receipts from payment for goods or services from </t>
    </r>
    <r>
      <rPr>
        <b/>
        <i/>
        <sz val="12"/>
        <color theme="1"/>
        <rFont val="CenturySchoolbook"/>
      </rPr>
      <t>activities that are directly related</t>
    </r>
    <r>
      <rPr>
        <b/>
        <sz val="12"/>
        <color theme="1"/>
        <rFont val="CenturySchoolbook"/>
      </rPr>
      <t xml:space="preserve"> to the organization's charitable purposes.</t>
    </r>
  </si>
  <si>
    <r>
      <rPr>
        <b/>
        <sz val="12"/>
        <color theme="1"/>
        <rFont val="CenturySchoolbook"/>
      </rPr>
      <t>Include</t>
    </r>
    <r>
      <rPr>
        <sz val="12"/>
        <color theme="1"/>
        <rFont val="CenturySchoolbook"/>
      </rPr>
      <t xml:space="preserve">:
- Payments when the activity producing the revenue contributes importantly to the organization's charitable purposes.
</t>
    </r>
    <r>
      <rPr>
        <b/>
        <sz val="12"/>
        <color theme="1"/>
        <rFont val="CenturySchoolbook"/>
      </rPr>
      <t>Do Not Include:</t>
    </r>
    <r>
      <rPr>
        <sz val="12"/>
        <color theme="1"/>
        <rFont val="CenturySchoolbook"/>
      </rPr>
      <t xml:space="preserve">
- Revenue generated by non-charitable activities, even if the funds received may ultimately be dedicated to the organization's charitable purposes.</t>
    </r>
  </si>
  <si>
    <t>Complete one line for each person or organization whose total donations during the entire five-year period are greater than:</t>
  </si>
  <si>
    <t>Include:
- Private donors;
- Individuals; and
- Corporations.
Do Not Include:
- Contributions from other public charities primarily supported by donations from the general public; or
- Government Support.
Due to any privacy laws, you can list the donor name as Anonymous.</t>
  </si>
  <si>
    <t>Complete these columns with figures from prior fiscal years.
Fill in the year at the top of each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</si>
</sst>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enturySchoolbook"/>
      <family val="2"/>
    </font>
    <font>
      <b/>
      <sz val="11"/>
      <color theme="1"/>
      <name val="CenturySchoolbook"/>
    </font>
    <font>
      <sz val="11"/>
      <color theme="1"/>
      <name val="CenturySchoolbook"/>
    </font>
    <font>
      <b/>
      <sz val="12"/>
      <color theme="1"/>
      <name val="CenturySchoolbook"/>
    </font>
    <font>
      <sz val="12"/>
      <color theme="1"/>
      <name val="CenturySchoolbook"/>
    </font>
    <font>
      <sz val="11"/>
      <color theme="1"/>
      <name val="CenturySchoolbook"/>
      <family val="2"/>
    </font>
    <font>
      <b/>
      <i/>
      <sz val="12"/>
      <color theme="1"/>
      <name val="CenturySchoolbook"/>
    </font>
  </fonts>
  <fills count="5">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5" fillId="0" borderId="0" applyFont="0" applyFill="0" applyBorder="0" applyAlignment="0" applyProtection="0"/>
  </cellStyleXfs>
  <cellXfs count="61">
    <xf numFmtId="0" fontId="0" fillId="0" borderId="0" xfId="0"/>
    <xf numFmtId="0" fontId="3" fillId="0" borderId="0" xfId="0" applyFont="1" applyAlignment="1">
      <alignment wrapText="1"/>
    </xf>
    <xf numFmtId="0" fontId="3" fillId="4" borderId="7"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4" fontId="4" fillId="4" borderId="7" xfId="0" applyNumberFormat="1" applyFont="1" applyFill="1" applyBorder="1" applyAlignment="1" applyProtection="1">
      <alignment horizontal="right" wrapText="1"/>
      <protection locked="0"/>
    </xf>
    <xf numFmtId="4" fontId="4" fillId="4" borderId="1" xfId="0" applyNumberFormat="1" applyFont="1" applyFill="1" applyBorder="1" applyAlignment="1" applyProtection="1">
      <alignment horizontal="right" wrapText="1"/>
      <protection locked="0"/>
    </xf>
    <xf numFmtId="4" fontId="4" fillId="4" borderId="8" xfId="0" applyNumberFormat="1" applyFont="1" applyFill="1" applyBorder="1" applyAlignment="1" applyProtection="1">
      <alignment horizontal="right" wrapText="1"/>
      <protection locked="0"/>
    </xf>
    <xf numFmtId="4" fontId="4" fillId="4" borderId="7" xfId="0" applyNumberFormat="1" applyFont="1" applyFill="1" applyBorder="1" applyAlignment="1" applyProtection="1">
      <alignment horizontal="right"/>
      <protection locked="0"/>
    </xf>
    <xf numFmtId="4" fontId="4" fillId="4" borderId="1" xfId="0" applyNumberFormat="1" applyFont="1" applyFill="1" applyBorder="1" applyAlignment="1" applyProtection="1">
      <alignment horizontal="right"/>
      <protection locked="0"/>
    </xf>
    <xf numFmtId="4" fontId="4" fillId="4" borderId="8" xfId="0" applyNumberFormat="1" applyFont="1" applyFill="1" applyBorder="1" applyAlignment="1" applyProtection="1">
      <alignment horizontal="right"/>
      <protection locked="0"/>
    </xf>
    <xf numFmtId="4" fontId="4" fillId="4" borderId="9" xfId="0" applyNumberFormat="1" applyFont="1" applyFill="1" applyBorder="1" applyAlignment="1" applyProtection="1">
      <alignment horizontal="right"/>
      <protection locked="0"/>
    </xf>
    <xf numFmtId="4" fontId="4" fillId="4" borderId="10" xfId="0" applyNumberFormat="1" applyFont="1" applyFill="1" applyBorder="1" applyAlignment="1" applyProtection="1">
      <alignment horizontal="right"/>
      <protection locked="0"/>
    </xf>
    <xf numFmtId="4" fontId="4" fillId="4" borderId="11" xfId="0" applyNumberFormat="1" applyFont="1" applyFill="1" applyBorder="1" applyAlignment="1" applyProtection="1">
      <alignment horizontal="right"/>
      <protection locked="0"/>
    </xf>
    <xf numFmtId="0" fontId="4" fillId="4" borderId="1" xfId="0" applyFont="1" applyFill="1" applyBorder="1" applyProtection="1">
      <protection locked="0"/>
    </xf>
    <xf numFmtId="4" fontId="4" fillId="4" borderId="1" xfId="0" applyNumberFormat="1" applyFont="1" applyFill="1" applyBorder="1" applyProtection="1">
      <protection locked="0"/>
    </xf>
    <xf numFmtId="4" fontId="4" fillId="0" borderId="0" xfId="0" applyNumberFormat="1" applyFont="1" applyAlignment="1">
      <alignment wrapText="1"/>
    </xf>
    <xf numFmtId="0" fontId="4" fillId="0" borderId="0" xfId="0" applyFont="1" applyAlignment="1">
      <alignment wrapText="1"/>
    </xf>
    <xf numFmtId="4" fontId="3" fillId="0" borderId="0" xfId="0" applyNumberFormat="1" applyFont="1" applyAlignment="1">
      <alignment wrapText="1"/>
    </xf>
    <xf numFmtId="4" fontId="3" fillId="2" borderId="12" xfId="0" applyNumberFormat="1" applyFont="1" applyFill="1" applyBorder="1" applyAlignment="1">
      <alignment wrapText="1"/>
    </xf>
    <xf numFmtId="10" fontId="3" fillId="3" borderId="12" xfId="1" applyNumberFormat="1" applyFont="1" applyFill="1" applyBorder="1" applyAlignment="1">
      <alignment wrapText="1"/>
    </xf>
    <xf numFmtId="10" fontId="3" fillId="2" borderId="12" xfId="1" applyNumberFormat="1" applyFont="1" applyFill="1" applyBorder="1" applyAlignment="1">
      <alignment wrapText="1"/>
    </xf>
    <xf numFmtId="0" fontId="0" fillId="0" borderId="0" xfId="0" applyAlignment="1">
      <alignment horizontal="left" vertical="center"/>
    </xf>
    <xf numFmtId="0" fontId="1" fillId="0" borderId="0" xfId="0" applyFont="1" applyAlignment="1">
      <alignment vertical="center" wrapText="1"/>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vertical="top" wrapText="1"/>
    </xf>
    <xf numFmtId="0" fontId="0" fillId="0" borderId="0" xfId="0" applyAlignment="1">
      <alignment vertical="top"/>
    </xf>
    <xf numFmtId="0" fontId="1" fillId="0" borderId="0" xfId="0" applyFont="1"/>
    <xf numFmtId="0" fontId="1" fillId="0" borderId="0" xfId="0" applyFont="1" applyAlignment="1">
      <alignment wrapText="1"/>
    </xf>
    <xf numFmtId="4" fontId="3" fillId="0" borderId="3" xfId="0" applyNumberFormat="1" applyFont="1" applyBorder="1" applyAlignment="1">
      <alignment horizontal="right"/>
    </xf>
    <xf numFmtId="0" fontId="3" fillId="0" borderId="1" xfId="0" applyFont="1" applyBorder="1" applyAlignment="1">
      <alignment vertical="top" wrapText="1"/>
    </xf>
    <xf numFmtId="0" fontId="4" fillId="0" borderId="2" xfId="0" applyFont="1" applyBorder="1" applyAlignment="1">
      <alignment vertical="top" wrapText="1"/>
    </xf>
    <xf numFmtId="4" fontId="3" fillId="0" borderId="3" xfId="0" applyNumberFormat="1" applyFont="1" applyBorder="1" applyAlignment="1">
      <alignment horizontal="right" wrapText="1"/>
    </xf>
    <xf numFmtId="0" fontId="0" fillId="0" borderId="0" xfId="0" applyAlignment="1">
      <alignment vertical="top" wrapText="1"/>
    </xf>
    <xf numFmtId="0" fontId="3" fillId="0" borderId="3" xfId="0" applyFont="1" applyBorder="1" applyAlignment="1">
      <alignment horizontal="center" vertical="center"/>
    </xf>
    <xf numFmtId="0" fontId="3" fillId="0" borderId="2" xfId="0" applyFont="1" applyBorder="1" applyAlignment="1">
      <alignment horizontal="right" wrapText="1"/>
    </xf>
    <xf numFmtId="0" fontId="1" fillId="0" borderId="0" xfId="0" applyFont="1" applyAlignment="1">
      <alignment horizontal="center" wrapText="1"/>
    </xf>
    <xf numFmtId="0" fontId="0" fillId="0" borderId="0" xfId="0" applyAlignment="1">
      <alignment horizontal="center"/>
    </xf>
    <xf numFmtId="0" fontId="0" fillId="0" borderId="0" xfId="0" applyAlignment="1">
      <alignment horizontal="left"/>
    </xf>
    <xf numFmtId="0" fontId="2" fillId="0" borderId="0" xfId="0" applyFont="1" applyAlignment="1">
      <alignment horizontal="center" wrapText="1"/>
    </xf>
    <xf numFmtId="0" fontId="4" fillId="0" borderId="0" xfId="0" applyFont="1" applyAlignment="1">
      <alignment horizontal="center" wrapText="1"/>
    </xf>
    <xf numFmtId="0" fontId="3" fillId="0" borderId="4" xfId="0" applyFont="1" applyBorder="1" applyAlignment="1">
      <alignment horizontal="center" vertical="center" wrapText="1"/>
    </xf>
    <xf numFmtId="0" fontId="4" fillId="0" borderId="0" xfId="0" applyFont="1" applyAlignment="1">
      <alignment horizontal="center"/>
    </xf>
    <xf numFmtId="0" fontId="4" fillId="0" borderId="0" xfId="0" applyFont="1"/>
    <xf numFmtId="4" fontId="4" fillId="0" borderId="0" xfId="0" applyNumberFormat="1" applyFont="1"/>
    <xf numFmtId="4" fontId="4" fillId="0" borderId="1" xfId="0" applyNumberFormat="1" applyFont="1" applyBorder="1"/>
    <xf numFmtId="4" fontId="3" fillId="0" borderId="0" xfId="0" applyNumberFormat="1" applyFont="1" applyAlignment="1">
      <alignment horizontal="left" wrapText="1"/>
    </xf>
    <xf numFmtId="4" fontId="3" fillId="0" borderId="0" xfId="0" applyNumberFormat="1" applyFont="1" applyAlignment="1">
      <alignment horizontal="left" vertical="top" wrapText="1"/>
    </xf>
    <xf numFmtId="0" fontId="3" fillId="0" borderId="0" xfId="0" applyFont="1" applyAlignment="1">
      <alignment vertical="top" wrapText="1"/>
    </xf>
    <xf numFmtId="4" fontId="3" fillId="0" borderId="0" xfId="0" applyNumberFormat="1" applyFont="1" applyAlignment="1">
      <alignment vertical="top" wrapText="1"/>
    </xf>
    <xf numFmtId="0" fontId="3" fillId="0" borderId="1" xfId="0" applyFont="1" applyBorder="1" applyAlignment="1">
      <alignment wrapText="1"/>
    </xf>
    <xf numFmtId="4" fontId="3" fillId="0" borderId="1" xfId="0" applyNumberFormat="1" applyFont="1" applyBorder="1"/>
    <xf numFmtId="4" fontId="3" fillId="0" borderId="0" xfId="0" applyNumberFormat="1" applyFont="1"/>
    <xf numFmtId="0" fontId="1" fillId="0" borderId="0" xfId="0" applyFont="1" applyAlignment="1">
      <alignment horizont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50F-8645-E947-B938-B251415072CF}">
  <sheetPr>
    <pageSetUpPr fitToPage="1"/>
  </sheetPr>
  <dimension ref="A1:H18"/>
  <sheetViews>
    <sheetView showGridLines="0" tabSelected="1" zoomScaleNormal="100" workbookViewId="0">
      <selection activeCell="C6" sqref="C6"/>
    </sheetView>
  </sheetViews>
  <sheetFormatPr defaultColWidth="10.6640625" defaultRowHeight="14"/>
  <cols>
    <col min="1" max="1" width="35.83203125" style="29" customWidth="1"/>
    <col min="2" max="2" width="45.83203125" customWidth="1"/>
    <col min="3" max="8" width="25.83203125" customWidth="1"/>
    <col min="9" max="9" width="43.5" customWidth="1"/>
  </cols>
  <sheetData>
    <row r="1" spans="1:8">
      <c r="A1" s="54" t="s">
        <v>26</v>
      </c>
      <c r="B1" s="54"/>
      <c r="C1" s="54"/>
      <c r="D1" s="54"/>
      <c r="E1" s="54"/>
      <c r="F1" s="54"/>
      <c r="G1" s="54"/>
      <c r="H1" s="54"/>
    </row>
    <row r="2" spans="1:8">
      <c r="A2" s="57" t="s">
        <v>36</v>
      </c>
      <c r="B2" s="58"/>
      <c r="C2" s="58"/>
      <c r="D2" s="58"/>
      <c r="E2" s="58"/>
      <c r="F2" s="58"/>
      <c r="G2" s="58"/>
      <c r="H2" s="58"/>
    </row>
    <row r="3" spans="1:8">
      <c r="A3" s="37"/>
      <c r="B3" s="38"/>
      <c r="C3" s="39"/>
      <c r="D3" s="38"/>
      <c r="E3" s="39"/>
      <c r="G3" s="38"/>
      <c r="H3" s="38"/>
    </row>
    <row r="4" spans="1:8" ht="14.5" thickBot="1">
      <c r="B4" s="40"/>
      <c r="C4" s="38"/>
      <c r="D4" s="39"/>
      <c r="E4" s="38"/>
      <c r="F4" s="39"/>
      <c r="G4" s="38"/>
      <c r="H4" s="38"/>
    </row>
    <row r="5" spans="1:8" ht="50" customHeight="1">
      <c r="A5" s="1"/>
      <c r="B5" s="41"/>
      <c r="C5" s="42" t="s">
        <v>4</v>
      </c>
      <c r="D5" s="55" t="s">
        <v>50</v>
      </c>
      <c r="E5" s="55"/>
      <c r="F5" s="55"/>
      <c r="G5" s="56"/>
      <c r="H5" s="43"/>
    </row>
    <row r="6" spans="1:8" ht="15.5">
      <c r="A6" s="1"/>
      <c r="B6" s="36" t="s">
        <v>38</v>
      </c>
      <c r="C6" s="2"/>
      <c r="D6" s="3"/>
      <c r="E6" s="3"/>
      <c r="F6" s="3"/>
      <c r="G6" s="4"/>
      <c r="H6" s="35" t="s">
        <v>0</v>
      </c>
    </row>
    <row r="7" spans="1:8" s="34" customFormat="1" ht="93">
      <c r="A7" s="31" t="s">
        <v>42</v>
      </c>
      <c r="B7" s="32" t="s">
        <v>43</v>
      </c>
      <c r="C7" s="5"/>
      <c r="D7" s="6"/>
      <c r="E7" s="6"/>
      <c r="F7" s="6"/>
      <c r="G7" s="7"/>
      <c r="H7" s="33">
        <f>SUM(C7:G7)</f>
        <v>0</v>
      </c>
    </row>
    <row r="8" spans="1:8" s="27" customFormat="1" ht="155">
      <c r="A8" s="31" t="s">
        <v>46</v>
      </c>
      <c r="B8" s="32" t="s">
        <v>47</v>
      </c>
      <c r="C8" s="8"/>
      <c r="D8" s="9"/>
      <c r="E8" s="9"/>
      <c r="F8" s="9"/>
      <c r="G8" s="10"/>
      <c r="H8" s="30">
        <f>SUM(C8:G8)</f>
        <v>0</v>
      </c>
    </row>
    <row r="9" spans="1:8" s="34" customFormat="1" ht="77.5">
      <c r="A9" s="31" t="s">
        <v>44</v>
      </c>
      <c r="B9" s="32" t="s">
        <v>27</v>
      </c>
      <c r="C9" s="5"/>
      <c r="D9" s="6"/>
      <c r="E9" s="6"/>
      <c r="F9" s="6"/>
      <c r="G9" s="7"/>
      <c r="H9" s="33">
        <f>SUM(C9:G9)</f>
        <v>0</v>
      </c>
    </row>
    <row r="10" spans="1:8" s="27" customFormat="1" ht="46.5">
      <c r="A10" s="31" t="s">
        <v>5</v>
      </c>
      <c r="B10" s="32" t="s">
        <v>28</v>
      </c>
      <c r="C10" s="8"/>
      <c r="D10" s="9"/>
      <c r="E10" s="9"/>
      <c r="F10" s="9"/>
      <c r="G10" s="10"/>
      <c r="H10" s="30">
        <f t="shared" ref="H10:H11" si="0">SUM(C10:G10)</f>
        <v>0</v>
      </c>
    </row>
    <row r="11" spans="1:8" s="27" customFormat="1" ht="46.5">
      <c r="A11" s="31" t="s">
        <v>45</v>
      </c>
      <c r="B11" s="32" t="s">
        <v>37</v>
      </c>
      <c r="C11" s="8"/>
      <c r="D11" s="9"/>
      <c r="E11" s="9"/>
      <c r="F11" s="9"/>
      <c r="G11" s="10"/>
      <c r="H11" s="30">
        <f t="shared" si="0"/>
        <v>0</v>
      </c>
    </row>
    <row r="12" spans="1:8" s="27" customFormat="1" ht="109" thickBot="1">
      <c r="A12" s="31" t="s">
        <v>6</v>
      </c>
      <c r="B12" s="32" t="s">
        <v>29</v>
      </c>
      <c r="C12" s="11"/>
      <c r="D12" s="12"/>
      <c r="E12" s="12"/>
      <c r="F12" s="12"/>
      <c r="G12" s="13"/>
      <c r="H12" s="30">
        <f>SUM(C12:G12)</f>
        <v>0</v>
      </c>
    </row>
    <row r="15" spans="1:8" s="22" customFormat="1">
      <c r="E15" s="23"/>
      <c r="F15" s="23"/>
      <c r="G15" s="23"/>
      <c r="H15" s="23"/>
    </row>
    <row r="16" spans="1:8" s="24" customFormat="1">
      <c r="F16" s="23"/>
      <c r="G16" s="23"/>
      <c r="H16" s="25"/>
    </row>
    <row r="17" spans="5:8" s="27" customFormat="1">
      <c r="E17" s="26"/>
      <c r="F17" s="26"/>
      <c r="G17" s="26"/>
      <c r="H17" s="26"/>
    </row>
    <row r="18" spans="5:8" s="28" customFormat="1"/>
  </sheetData>
  <sheetProtection algorithmName="SHA-512" hashValue="XqqaaPd8/Io0aPWMSd/+PYcdzhswgoCwdW7bJ7q9UxKdlu1Gjb7IgQ7SlILD+5KLqWxEfIdcjb+9h7EWt6WFog==" saltValue="9ZRX9QhkCHcDYz9wiu8PtQ==" spinCount="100000" sheet="1" objects="1" scenarios="1"/>
  <mergeCells count="3">
    <mergeCell ref="A1:H1"/>
    <mergeCell ref="D5:G5"/>
    <mergeCell ref="A2:H2"/>
  </mergeCells>
  <pageMargins left="0.7" right="0.7" top="0.75" bottom="0.75" header="0.3" footer="0.3"/>
  <pageSetup scale="48" orientation="landscape" horizontalDpi="0" verticalDpi="0"/>
  <headerFooter>
    <oddFooter>&amp;C_x000D_&amp;1#&amp;"Calibri"&amp;11&amp;K000000 Sensitivity: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1DA90-FE44-4E42-BCCE-FD60AF56067E}">
  <sheetPr>
    <pageSetUpPr fitToPage="1"/>
  </sheetPr>
  <dimension ref="A1:D25"/>
  <sheetViews>
    <sheetView zoomScaleNormal="100" workbookViewId="0">
      <selection activeCell="D12" sqref="D12"/>
    </sheetView>
  </sheetViews>
  <sheetFormatPr defaultColWidth="10.83203125" defaultRowHeight="15.5"/>
  <cols>
    <col min="1" max="1" width="40.83203125" style="44" customWidth="1"/>
    <col min="2" max="2" width="40.83203125" style="45" customWidth="1"/>
    <col min="3" max="3" width="44.33203125" style="45" customWidth="1"/>
    <col min="4" max="4" width="40.83203125" style="45" customWidth="1"/>
    <col min="5" max="16384" width="10.83203125" style="44"/>
  </cols>
  <sheetData>
    <row r="1" spans="1:4">
      <c r="A1" s="60" t="s">
        <v>7</v>
      </c>
      <c r="B1" s="60"/>
      <c r="C1" s="60"/>
      <c r="D1" s="1"/>
    </row>
    <row r="2" spans="1:4" ht="40" customHeight="1">
      <c r="A2" s="60" t="s">
        <v>48</v>
      </c>
      <c r="B2" s="60"/>
      <c r="C2" s="47">
        <f>Calculations!$C$6</f>
        <v>0</v>
      </c>
    </row>
    <row r="3" spans="1:4" ht="175" customHeight="1">
      <c r="A3" s="59" t="s">
        <v>49</v>
      </c>
      <c r="B3" s="59"/>
      <c r="C3" s="59"/>
      <c r="D3" s="48"/>
    </row>
    <row r="4" spans="1:4">
      <c r="A4" s="49"/>
      <c r="B4" s="50"/>
      <c r="C4" s="50"/>
      <c r="D4" s="50"/>
    </row>
    <row r="5" spans="1:4">
      <c r="A5" s="51" t="s">
        <v>8</v>
      </c>
      <c r="B5" s="52" t="s">
        <v>2</v>
      </c>
      <c r="C5" s="52" t="s">
        <v>3</v>
      </c>
      <c r="D5" s="53"/>
    </row>
    <row r="6" spans="1:4">
      <c r="A6" s="14"/>
      <c r="B6" s="15"/>
      <c r="C6" s="46">
        <f>IF(B6&lt;=$C$2,0,B6-$C$2)</f>
        <v>0</v>
      </c>
    </row>
    <row r="7" spans="1:4">
      <c r="A7" s="14"/>
      <c r="B7" s="15"/>
      <c r="C7" s="46">
        <f t="shared" ref="C7:C25" si="0">IF(B7&lt;=$C$2,0,B7-$C$2)</f>
        <v>0</v>
      </c>
    </row>
    <row r="8" spans="1:4">
      <c r="A8" s="14"/>
      <c r="B8" s="15"/>
      <c r="C8" s="46">
        <f t="shared" si="0"/>
        <v>0</v>
      </c>
    </row>
    <row r="9" spans="1:4">
      <c r="A9" s="14"/>
      <c r="B9" s="15"/>
      <c r="C9" s="46">
        <f t="shared" si="0"/>
        <v>0</v>
      </c>
    </row>
    <row r="10" spans="1:4">
      <c r="A10" s="14"/>
      <c r="B10" s="15"/>
      <c r="C10" s="46">
        <f t="shared" si="0"/>
        <v>0</v>
      </c>
    </row>
    <row r="11" spans="1:4">
      <c r="A11" s="14"/>
      <c r="B11" s="15"/>
      <c r="C11" s="46">
        <f t="shared" si="0"/>
        <v>0</v>
      </c>
    </row>
    <row r="12" spans="1:4">
      <c r="A12" s="14"/>
      <c r="B12" s="15"/>
      <c r="C12" s="46">
        <f t="shared" si="0"/>
        <v>0</v>
      </c>
    </row>
    <row r="13" spans="1:4">
      <c r="A13" s="14"/>
      <c r="B13" s="15"/>
      <c r="C13" s="46">
        <f t="shared" si="0"/>
        <v>0</v>
      </c>
    </row>
    <row r="14" spans="1:4">
      <c r="A14" s="14"/>
      <c r="B14" s="15"/>
      <c r="C14" s="46">
        <f t="shared" si="0"/>
        <v>0</v>
      </c>
    </row>
    <row r="15" spans="1:4">
      <c r="A15" s="14"/>
      <c r="B15" s="15"/>
      <c r="C15" s="46">
        <f t="shared" si="0"/>
        <v>0</v>
      </c>
    </row>
    <row r="16" spans="1:4">
      <c r="A16" s="14"/>
      <c r="B16" s="15"/>
      <c r="C16" s="46">
        <f t="shared" si="0"/>
        <v>0</v>
      </c>
    </row>
    <row r="17" spans="1:3">
      <c r="A17" s="14"/>
      <c r="B17" s="15"/>
      <c r="C17" s="46">
        <f t="shared" si="0"/>
        <v>0</v>
      </c>
    </row>
    <row r="18" spans="1:3">
      <c r="A18" s="14"/>
      <c r="B18" s="15"/>
      <c r="C18" s="46">
        <f t="shared" si="0"/>
        <v>0</v>
      </c>
    </row>
    <row r="19" spans="1:3">
      <c r="A19" s="14"/>
      <c r="B19" s="15"/>
      <c r="C19" s="46">
        <f t="shared" si="0"/>
        <v>0</v>
      </c>
    </row>
    <row r="20" spans="1:3">
      <c r="A20" s="14"/>
      <c r="B20" s="15"/>
      <c r="C20" s="46">
        <f t="shared" si="0"/>
        <v>0</v>
      </c>
    </row>
    <row r="21" spans="1:3">
      <c r="A21" s="14"/>
      <c r="B21" s="15"/>
      <c r="C21" s="46">
        <f t="shared" si="0"/>
        <v>0</v>
      </c>
    </row>
    <row r="22" spans="1:3">
      <c r="A22" s="14"/>
      <c r="B22" s="15"/>
      <c r="C22" s="46">
        <f t="shared" si="0"/>
        <v>0</v>
      </c>
    </row>
    <row r="23" spans="1:3">
      <c r="A23" s="14"/>
      <c r="B23" s="15"/>
      <c r="C23" s="46">
        <f t="shared" si="0"/>
        <v>0</v>
      </c>
    </row>
    <row r="24" spans="1:3">
      <c r="A24" s="14"/>
      <c r="B24" s="15"/>
      <c r="C24" s="46">
        <f t="shared" si="0"/>
        <v>0</v>
      </c>
    </row>
    <row r="25" spans="1:3">
      <c r="A25" s="14"/>
      <c r="B25" s="15"/>
      <c r="C25" s="46">
        <f t="shared" si="0"/>
        <v>0</v>
      </c>
    </row>
  </sheetData>
  <sheetProtection algorithmName="SHA-512" hashValue="rob9VL6t7PIOzcp2T8qN9xCFhG9q7e2/+840pH0ZBPUFj46H4ziVWcigi6++dpszcnPDkzEq9F/yojIAgJmvLw==" saltValue="dpr/Hc0baSXMBrGENQZPug==" spinCount="100000" sheet="1" objects="1" scenarios="1"/>
  <mergeCells count="3">
    <mergeCell ref="A3:C3"/>
    <mergeCell ref="A2:B2"/>
    <mergeCell ref="A1:C1"/>
  </mergeCells>
  <pageMargins left="0.7" right="0.7" top="0.75" bottom="0.75" header="0.3" footer="0.3"/>
  <pageSetup scale="86" orientation="landscape" horizontalDpi="0" verticalDpi="0"/>
  <headerFooter>
    <oddFooter>&amp;C_x000D_&amp;1#&amp;"Calibri"&amp;11&amp;K000000 Sensitivity: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B9351-48BE-E947-8BF2-B1B6BFC45CAB}">
  <sheetPr>
    <pageSetUpPr fitToPage="1"/>
  </sheetPr>
  <dimension ref="A1:C24"/>
  <sheetViews>
    <sheetView zoomScaleNormal="100" workbookViewId="0"/>
  </sheetViews>
  <sheetFormatPr defaultColWidth="10.83203125" defaultRowHeight="50" customHeight="1"/>
  <cols>
    <col min="1" max="1" width="53.5" style="1" customWidth="1"/>
    <col min="2" max="2" width="50.83203125" style="17" customWidth="1"/>
    <col min="3" max="3" width="35.83203125" style="16" customWidth="1"/>
    <col min="4" max="16384" width="10.83203125" style="17"/>
  </cols>
  <sheetData>
    <row r="1" spans="1:3" ht="50" customHeight="1">
      <c r="A1" s="1" t="s">
        <v>1</v>
      </c>
      <c r="B1" s="16">
        <f>SUM('Applicant Financial Data'!H7:H12)</f>
        <v>0</v>
      </c>
    </row>
    <row r="3" spans="1:3" ht="50" customHeight="1">
      <c r="A3" s="60" t="s">
        <v>9</v>
      </c>
      <c r="B3" s="60"/>
      <c r="C3" s="60"/>
    </row>
    <row r="4" spans="1:3" s="1" customFormat="1" ht="50" customHeight="1">
      <c r="B4" s="1" t="s">
        <v>12</v>
      </c>
      <c r="C4" s="18" t="s">
        <v>13</v>
      </c>
    </row>
    <row r="5" spans="1:3" ht="50" customHeight="1">
      <c r="A5" s="1" t="s">
        <v>10</v>
      </c>
      <c r="B5" s="17" t="s">
        <v>14</v>
      </c>
      <c r="C5" s="16">
        <f>'Applicant Financial Data'!H7+'Applicant Financial Data'!H9</f>
        <v>0</v>
      </c>
    </row>
    <row r="6" spans="1:3" ht="50" customHeight="1">
      <c r="A6" s="1" t="s">
        <v>31</v>
      </c>
      <c r="B6" s="17" t="s">
        <v>30</v>
      </c>
      <c r="C6" s="16">
        <f>0.02*(B1-'Applicant Financial Data'!H8)</f>
        <v>0</v>
      </c>
    </row>
    <row r="7" spans="1:3" ht="50" customHeight="1">
      <c r="A7" s="1" t="s">
        <v>15</v>
      </c>
      <c r="C7" s="16">
        <f>(SUM('Excess Contributions'!C:C))-'Excess Contributions'!C2</f>
        <v>0</v>
      </c>
    </row>
    <row r="8" spans="1:3" ht="50" customHeight="1">
      <c r="A8" s="1" t="s">
        <v>11</v>
      </c>
      <c r="B8" s="17" t="s">
        <v>32</v>
      </c>
      <c r="C8" s="16">
        <f>C5-C7</f>
        <v>0</v>
      </c>
    </row>
    <row r="10" spans="1:3" ht="50" customHeight="1">
      <c r="A10" s="1" t="s">
        <v>33</v>
      </c>
      <c r="B10" s="17" t="s">
        <v>16</v>
      </c>
      <c r="C10" s="16">
        <f>B1-'Applicant Financial Data'!H8</f>
        <v>0</v>
      </c>
    </row>
    <row r="11" spans="1:3" ht="50" customHeight="1" thickBot="1"/>
    <row r="12" spans="1:3" ht="50" customHeight="1" thickBot="1">
      <c r="A12" s="1" t="s">
        <v>17</v>
      </c>
      <c r="B12" s="17" t="s">
        <v>34</v>
      </c>
      <c r="C12" s="20">
        <f>IF(C5=0,0,C8/C10)</f>
        <v>0</v>
      </c>
    </row>
    <row r="14" spans="1:3" ht="50" customHeight="1">
      <c r="A14" s="60" t="s">
        <v>39</v>
      </c>
      <c r="B14" s="60"/>
      <c r="C14" s="60"/>
    </row>
    <row r="15" spans="1:3" s="1" customFormat="1" ht="50" customHeight="1">
      <c r="B15" s="1" t="s">
        <v>12</v>
      </c>
      <c r="C15" s="18" t="s">
        <v>13</v>
      </c>
    </row>
    <row r="16" spans="1:3" s="1" customFormat="1" ht="50" customHeight="1" thickBot="1">
      <c r="A16" s="1" t="s">
        <v>20</v>
      </c>
      <c r="B16" s="17" t="s">
        <v>21</v>
      </c>
      <c r="C16" s="16">
        <f>'Applicant Financial Data'!H10+'Applicant Financial Data'!H11</f>
        <v>0</v>
      </c>
    </row>
    <row r="17" spans="1:3" s="1" customFormat="1" ht="50" customHeight="1" thickBot="1">
      <c r="A17" s="1" t="s">
        <v>22</v>
      </c>
      <c r="B17" s="17" t="s">
        <v>23</v>
      </c>
      <c r="C17" s="21">
        <f>IF('Applicant Financial Data'!H8=0,0,C16/B1)</f>
        <v>0</v>
      </c>
    </row>
    <row r="18" spans="1:3" s="1" customFormat="1" ht="50" customHeight="1">
      <c r="B18" s="17"/>
      <c r="C18" s="16"/>
    </row>
    <row r="19" spans="1:3" ht="50" customHeight="1">
      <c r="A19" s="1" t="s">
        <v>19</v>
      </c>
      <c r="B19" s="17" t="s">
        <v>18</v>
      </c>
      <c r="C19" s="16">
        <f>'Applicant Financial Data'!H7+'Applicant Financial Data'!H8+'Applicant Financial Data'!H9</f>
        <v>0</v>
      </c>
    </row>
    <row r="20" spans="1:3" ht="50" customHeight="1" thickBot="1"/>
    <row r="21" spans="1:3" ht="50" customHeight="1" thickBot="1">
      <c r="A21" s="1" t="s">
        <v>24</v>
      </c>
      <c r="B21" s="17" t="s">
        <v>25</v>
      </c>
      <c r="C21" s="20">
        <f>IF('Applicant Financial Data'!H8=0,0,C19/B1)</f>
        <v>0</v>
      </c>
    </row>
    <row r="23" spans="1:3" ht="50" customHeight="1" thickBot="1">
      <c r="A23" s="60" t="s">
        <v>40</v>
      </c>
      <c r="B23" s="60"/>
      <c r="C23" s="60"/>
    </row>
    <row r="24" spans="1:3" ht="78" thickBot="1">
      <c r="A24" s="1" t="s">
        <v>41</v>
      </c>
      <c r="B24" s="17" t="s">
        <v>35</v>
      </c>
      <c r="C24" s="19">
        <f>IF('Applicant Financial Data'!H8=0,0,('Applicant Financial Data'!H7+'Applicant Financial Data'!H9)/'Applicant Financial Data'!H8)</f>
        <v>0</v>
      </c>
    </row>
  </sheetData>
  <sheetProtection algorithmName="SHA-512" hashValue="sa0OdT5sibmR21nwVeV0MC7sWV5ZKdW2AA/TKp5S+mlfsCWMbrLfqBLKen6Og4iLZB7xvEcRh7dPNFcFYVOtow==" saltValue="QWqRIvpALq1x8ESGPXQwtQ==" spinCount="100000" sheet="1" objects="1" scenarios="1"/>
  <mergeCells count="3">
    <mergeCell ref="A3:C3"/>
    <mergeCell ref="A14:C14"/>
    <mergeCell ref="A23:C23"/>
  </mergeCells>
  <pageMargins left="0.7" right="0.7" top="0.75" bottom="0.75" header="0.3" footer="0.3"/>
  <pageSetup scale="40" orientation="landscape" horizontalDpi="0" verticalDpi="0"/>
  <headerFooter>
    <oddFooter>&amp;C_x000D_&amp;1#&amp;"Calibri"&amp;11&amp;K000000 Sensitivity: Public</oddFooter>
  </headerFooter>
</worksheet>
</file>

<file path=docMetadata/LabelInfo.xml><?xml version="1.0" encoding="utf-8"?>
<clbl:labelList xmlns:clbl="http://schemas.microsoft.com/office/2020/mipLabelMetadata">
  <clbl:label id="{39b32134-930b-47a0-ae68-920ef1df7e99}" enabled="1" method="Privileged" siteId="{31fa3fc8-0d67-4b00-8f5a-3a9a69c281b8}"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Applicant Financial Data</vt:lpstr>
      <vt:lpstr>Excess Contributions</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Hwang</dc:creator>
  <cp:lastModifiedBy>Karen Love</cp:lastModifiedBy>
  <cp:lastPrinted>2025-03-13T19:31:16Z</cp:lastPrinted>
  <dcterms:created xsi:type="dcterms:W3CDTF">2020-09-22T13:46:08Z</dcterms:created>
  <dcterms:modified xsi:type="dcterms:W3CDTF">2025-04-07T15:25:34Z</dcterms:modified>
</cp:coreProperties>
</file>